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E5BA3161-99B2-456A-8BC6-E2DE9D67CAD2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19 17-38-07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<sst xmlns="http://schemas.openxmlformats.org/spreadsheetml/2006/main" count="17" uniqueCount="17">
  <si>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</si>
  <si>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</si>
  <si>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1859</t>
  </si>
  <si>
    <t>Test name: Yang-Alamar Blue</t>
  </si>
  <si>
    <t>Date: 19/02/2023</t>
  </si>
  <si>
    <t>Time: 17:38:07</t>
  </si>
  <si>
    <t>ID1: HepG2-11-WY-03-034-24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</si>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</sst>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W19" sqref="W19"/>
    </sheetView>
  </sheetViews>
  <sheetFormatPr defaultRowHeight="15" x14ac:dyDescent="0.25"/>
  <cols>
    <col min="19" max="19" width="10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32839.699999999997</v>
      </c>
      <c r="Q2">
        <v>33123.866670000003</v>
      </c>
      <c r="R2">
        <f>P2/$Q$2</f>
        <v>0.99142109003061007</v>
      </c>
      <c r="S2">
        <f>R2*100</f>
        <v>99.142109003061009</v>
      </c>
      <c r="T2">
        <v>99.999999990000006</v>
      </c>
      <c r="U2">
        <f>_xlfn.STDEV.P(S2:S4)</f>
        <v>0.83461504829717792</v>
      </c>
    </row>
    <row r="3" spans="1:21" x14ac:dyDescent="0.25">
      <c r="P3">
        <v>33033.399999999994</v>
      </c>
      <c r="R3">
        <f t="shared" ref="R3:R31" si="0">P3/$Q$2</f>
        <v>0.99726883727370075</v>
      </c>
      <c r="S3">
        <f t="shared" ref="S3:S31" si="1">R3*100</f>
        <v>99.72688372737008</v>
      </c>
    </row>
    <row r="4" spans="1:21" x14ac:dyDescent="0.25">
      <c r="A4" t="s">
        <v>6</v>
      </c>
      <c r="P4">
        <v>33498.5</v>
      </c>
      <c r="R4">
        <f t="shared" si="0"/>
        <v>1.0113100723937916</v>
      </c>
      <c r="S4">
        <f t="shared" si="1"/>
        <v>101.13100723937916</v>
      </c>
    </row>
    <row r="5" spans="1:21" x14ac:dyDescent="0.25">
      <c r="A5" t="s">
        <v>7</v>
      </c>
      <c r="O5">
        <v>10</v>
      </c>
      <c r="P5">
        <v>28331.3</v>
      </c>
      <c r="R5">
        <f t="shared" si="0"/>
        <v>0.85531379178202682</v>
      </c>
      <c r="S5">
        <f t="shared" si="1"/>
        <v>85.531379178202684</v>
      </c>
      <c r="T5">
        <v>82.133124550000005</v>
      </c>
      <c r="U5">
        <f t="shared" ref="U3:U31" si="2">_xlfn.STDEV.P(S5:S7)</f>
        <v>3.0190073449724024</v>
      </c>
    </row>
    <row r="6" spans="1:21" x14ac:dyDescent="0.25">
      <c r="P6">
        <v>25901.4</v>
      </c>
      <c r="R6">
        <f t="shared" si="0"/>
        <v>0.78195581023331051</v>
      </c>
      <c r="S6">
        <f t="shared" si="1"/>
        <v>78.195581023331044</v>
      </c>
    </row>
    <row r="7" spans="1:21" x14ac:dyDescent="0.25">
      <c r="A7" t="s">
        <v>8</v>
      </c>
      <c r="P7">
        <v>27384.3</v>
      </c>
      <c r="R7">
        <f t="shared" si="0"/>
        <v>0.82672413437775727</v>
      </c>
      <c r="S7">
        <f t="shared" si="1"/>
        <v>82.672413437775731</v>
      </c>
    </row>
    <row r="8" spans="1:21" x14ac:dyDescent="0.25">
      <c r="O8">
        <v>25</v>
      </c>
      <c r="P8">
        <v>26084.6</v>
      </c>
      <c r="R8">
        <f t="shared" si="0"/>
        <v>0.78748656549884599</v>
      </c>
      <c r="S8">
        <f t="shared" si="1"/>
        <v>78.748656549884601</v>
      </c>
      <c r="T8">
        <v>78.357397879999994</v>
      </c>
      <c r="U8">
        <f t="shared" si="2"/>
        <v>0.53401501954081354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25704.899999999998</v>
      </c>
      <c r="R9">
        <f t="shared" si="0"/>
        <v>0.77602353179620487</v>
      </c>
      <c r="S9">
        <f t="shared" si="1"/>
        <v>77.602353179620494</v>
      </c>
    </row>
    <row r="10" spans="1:21" x14ac:dyDescent="0.25">
      <c r="A10" t="s">
        <v>9</v>
      </c>
      <c r="B10">
        <v>30.1</v>
      </c>
      <c r="C10">
        <v>34.9</v>
      </c>
      <c r="D10">
        <v>34.4</v>
      </c>
      <c r="E10">
        <v>36.5</v>
      </c>
      <c r="F10">
        <v>37.6</v>
      </c>
      <c r="G10">
        <v>44.8</v>
      </c>
      <c r="H10">
        <v>33.9</v>
      </c>
      <c r="I10">
        <v>35.299999999999997</v>
      </c>
      <c r="J10">
        <v>31.8</v>
      </c>
      <c r="K10">
        <v>34.700000000000003</v>
      </c>
      <c r="L10">
        <v>34.299999999999997</v>
      </c>
      <c r="M10">
        <v>38</v>
      </c>
      <c r="P10">
        <v>26075.5</v>
      </c>
      <c r="R10">
        <f t="shared" si="0"/>
        <v>0.78721183911829817</v>
      </c>
      <c r="S10">
        <f t="shared" si="1"/>
        <v>78.721183911829812</v>
      </c>
    </row>
    <row r="11" spans="1:21" x14ac:dyDescent="0.25">
      <c r="A11" t="s">
        <v>10</v>
      </c>
      <c r="B11">
        <v>76.900000000000006</v>
      </c>
      <c r="C11">
        <v>33610.9</v>
      </c>
      <c r="D11">
        <v>30423.3</v>
      </c>
      <c r="E11">
        <v>29374.799999999999</v>
      </c>
      <c r="F11">
        <v>28567.4</v>
      </c>
      <c r="G11">
        <v>22177.599999999999</v>
      </c>
      <c r="H11">
        <v>19203.400000000001</v>
      </c>
      <c r="I11">
        <v>16926.099999999999</v>
      </c>
      <c r="J11">
        <v>14187.7</v>
      </c>
      <c r="K11">
        <v>14674.4</v>
      </c>
      <c r="L11">
        <v>13097.2</v>
      </c>
      <c r="M11">
        <v>84.6</v>
      </c>
      <c r="O11">
        <v>50</v>
      </c>
      <c r="P11">
        <v>23452.5</v>
      </c>
      <c r="R11">
        <f t="shared" si="0"/>
        <v>0.70802422415377986</v>
      </c>
      <c r="S11">
        <f t="shared" si="1"/>
        <v>70.80242241537799</v>
      </c>
      <c r="T11">
        <v>70.208490150000003</v>
      </c>
      <c r="U11">
        <f t="shared" si="2"/>
        <v>6.8027625770911122</v>
      </c>
    </row>
    <row r="12" spans="1:21" x14ac:dyDescent="0.25">
      <c r="A12" t="s">
        <v>11</v>
      </c>
      <c r="B12">
        <v>88.1</v>
      </c>
      <c r="C12">
        <v>34844.5</v>
      </c>
      <c r="D12">
        <v>27993.4</v>
      </c>
      <c r="E12">
        <v>28287.5</v>
      </c>
      <c r="F12">
        <v>25738.400000000001</v>
      </c>
      <c r="G12">
        <v>21696.3</v>
      </c>
      <c r="H12">
        <v>18321.900000000001</v>
      </c>
      <c r="I12">
        <v>17152.8</v>
      </c>
      <c r="J12">
        <v>14636.8</v>
      </c>
      <c r="K12">
        <v>14338.1</v>
      </c>
      <c r="L12">
        <v>12830.7</v>
      </c>
      <c r="M12">
        <v>79.2</v>
      </c>
      <c r="P12">
        <v>20402.899999999998</v>
      </c>
      <c r="R12">
        <f t="shared" si="0"/>
        <v>0.61595767798687362</v>
      </c>
      <c r="S12">
        <f t="shared" si="1"/>
        <v>61.595767798687362</v>
      </c>
    </row>
    <row r="13" spans="1:21" x14ac:dyDescent="0.25">
      <c r="A13" t="s">
        <v>12</v>
      </c>
      <c r="B13">
        <v>89</v>
      </c>
      <c r="C13">
        <v>35038.199999999997</v>
      </c>
      <c r="D13">
        <v>29476.3</v>
      </c>
      <c r="E13">
        <v>26231.599999999999</v>
      </c>
      <c r="F13">
        <v>22688.799999999999</v>
      </c>
      <c r="G13">
        <v>19668.900000000001</v>
      </c>
      <c r="H13">
        <v>19143.8</v>
      </c>
      <c r="I13">
        <v>16332.2</v>
      </c>
      <c r="J13">
        <v>15369.4</v>
      </c>
      <c r="K13">
        <v>13395.5</v>
      </c>
      <c r="L13">
        <v>12766.4</v>
      </c>
      <c r="M13">
        <v>70.3</v>
      </c>
      <c r="P13">
        <v>25911.899999999998</v>
      </c>
      <c r="R13">
        <f t="shared" si="0"/>
        <v>0.7822728022108657</v>
      </c>
      <c r="S13">
        <f t="shared" si="1"/>
        <v>78.227280221086573</v>
      </c>
    </row>
    <row r="14" spans="1:21" x14ac:dyDescent="0.25">
      <c r="A14" t="s">
        <v>13</v>
      </c>
      <c r="B14">
        <v>77.5</v>
      </c>
      <c r="C14">
        <v>35503.300000000003</v>
      </c>
      <c r="D14">
        <v>28923.8</v>
      </c>
      <c r="E14">
        <v>27907.8</v>
      </c>
      <c r="F14">
        <v>21566.2</v>
      </c>
      <c r="G14">
        <v>19845.8</v>
      </c>
      <c r="H14">
        <v>18637.400000000001</v>
      </c>
      <c r="I14">
        <v>13724</v>
      </c>
      <c r="J14">
        <v>15637.1</v>
      </c>
      <c r="K14">
        <v>13795</v>
      </c>
      <c r="L14">
        <v>14261.3</v>
      </c>
      <c r="M14">
        <v>87.8</v>
      </c>
      <c r="O14">
        <v>100</v>
      </c>
      <c r="P14">
        <v>19451.7</v>
      </c>
      <c r="R14">
        <f t="shared" si="0"/>
        <v>0.58724122379158217</v>
      </c>
      <c r="S14">
        <f t="shared" si="1"/>
        <v>58.724122379158217</v>
      </c>
      <c r="T14">
        <v>56.01831911</v>
      </c>
      <c r="U14">
        <f t="shared" si="2"/>
        <v>2.2840769063851316</v>
      </c>
    </row>
    <row r="15" spans="1:21" x14ac:dyDescent="0.25">
      <c r="A15" t="s">
        <v>14</v>
      </c>
      <c r="B15">
        <v>80.2</v>
      </c>
      <c r="C15">
        <v>37677.1</v>
      </c>
      <c r="D15">
        <v>30573.200000000001</v>
      </c>
      <c r="E15">
        <v>28278.400000000001</v>
      </c>
      <c r="F15">
        <v>28197.8</v>
      </c>
      <c r="G15">
        <v>20858</v>
      </c>
      <c r="H15">
        <v>19458.400000000001</v>
      </c>
      <c r="I15">
        <v>16447.3</v>
      </c>
      <c r="J15">
        <v>14322.9</v>
      </c>
      <c r="K15">
        <v>14586.1</v>
      </c>
      <c r="L15">
        <v>13762.1</v>
      </c>
      <c r="M15">
        <v>81.599999999999994</v>
      </c>
      <c r="P15">
        <v>17601.2</v>
      </c>
      <c r="R15">
        <f t="shared" si="0"/>
        <v>0.53137516146148644</v>
      </c>
      <c r="S15">
        <f t="shared" si="1"/>
        <v>53.137516146148641</v>
      </c>
    </row>
    <row r="16" spans="1:21" x14ac:dyDescent="0.25">
      <c r="A16" t="s">
        <v>15</v>
      </c>
      <c r="B16">
        <v>39.799999999999997</v>
      </c>
      <c r="C16">
        <v>2004.8</v>
      </c>
      <c r="D16">
        <v>2092</v>
      </c>
      <c r="E16">
        <v>2202.9</v>
      </c>
      <c r="F16">
        <v>2285.9</v>
      </c>
      <c r="G16">
        <v>2244.6</v>
      </c>
      <c r="H16">
        <v>2284.9</v>
      </c>
      <c r="I16">
        <v>2174.8000000000002</v>
      </c>
      <c r="J16">
        <v>2181.4</v>
      </c>
      <c r="K16">
        <v>2301.4</v>
      </c>
      <c r="L16">
        <v>2005.5</v>
      </c>
      <c r="M16">
        <v>41.5</v>
      </c>
      <c r="P16">
        <v>18613.400000000001</v>
      </c>
      <c r="R16">
        <f t="shared" si="0"/>
        <v>0.56193318809781334</v>
      </c>
      <c r="S16">
        <f t="shared" si="1"/>
        <v>56.193318809781331</v>
      </c>
    </row>
    <row r="17" spans="1:21" x14ac:dyDescent="0.25">
      <c r="A17" t="s">
        <v>16</v>
      </c>
      <c r="B17">
        <v>32</v>
      </c>
      <c r="C17">
        <v>30.1</v>
      </c>
      <c r="D17">
        <v>31.2</v>
      </c>
      <c r="E17">
        <v>30.8</v>
      </c>
      <c r="F17">
        <v>30.6</v>
      </c>
      <c r="G17">
        <v>35.299999999999997</v>
      </c>
      <c r="H17">
        <v>30.3</v>
      </c>
      <c r="I17">
        <v>31.1</v>
      </c>
      <c r="J17">
        <v>30.3</v>
      </c>
      <c r="K17">
        <v>31.5</v>
      </c>
      <c r="L17">
        <v>31.7</v>
      </c>
      <c r="M17">
        <v>31.5</v>
      </c>
      <c r="O17">
        <v>150</v>
      </c>
      <c r="P17">
        <v>16918.5</v>
      </c>
      <c r="R17">
        <f t="shared" si="0"/>
        <v>0.51076464497796503</v>
      </c>
      <c r="S17">
        <f t="shared" si="1"/>
        <v>51.076464497796501</v>
      </c>
      <c r="T17">
        <v>50.446908370000003</v>
      </c>
      <c r="U17">
        <f t="shared" si="2"/>
        <v>0.76662394943562739</v>
      </c>
    </row>
    <row r="18" spans="1:21" x14ac:dyDescent="0.25">
      <c r="P18">
        <v>16858.899999999998</v>
      </c>
      <c r="R18">
        <f t="shared" si="0"/>
        <v>0.50896533813393696</v>
      </c>
      <c r="S18">
        <f t="shared" si="1"/>
        <v>50.896533813393695</v>
      </c>
    </row>
    <row r="19" spans="1:21" x14ac:dyDescent="0.25">
      <c r="C19">
        <f>C11-2004.8</f>
        <v>31606.100000000002</v>
      </c>
      <c r="D19">
        <f>D11-2092</f>
        <v>28331.3</v>
      </c>
      <c r="E19">
        <f>E11-2202.9</f>
        <v>27171.899999999998</v>
      </c>
      <c r="F19">
        <f>F11-2285.9</f>
        <v>26281.5</v>
      </c>
      <c r="G19">
        <f>G11-2244.6</f>
        <v>19933</v>
      </c>
      <c r="H19">
        <f>H11-2284.9</f>
        <v>16918.5</v>
      </c>
      <c r="I19">
        <f>I11-2174.8</f>
        <v>14751.3</v>
      </c>
      <c r="J19">
        <f>J11-2181.4</f>
        <v>12006.300000000001</v>
      </c>
      <c r="K19">
        <f>K11-2301.4</f>
        <v>12373</v>
      </c>
      <c r="L19">
        <f>L11-2005.5</f>
        <v>11091.7</v>
      </c>
      <c r="P19">
        <v>16352.500000000002</v>
      </c>
      <c r="R19">
        <f t="shared" si="0"/>
        <v>0.49367726790212924</v>
      </c>
      <c r="S19">
        <f t="shared" si="1"/>
        <v>49.36772679021292</v>
      </c>
    </row>
    <row r="20" spans="1:21" x14ac:dyDescent="0.25">
      <c r="C20">
        <f t="shared" ref="C20:C24" si="3">C12-2004.8</f>
        <v>32839.699999999997</v>
      </c>
      <c r="D20">
        <f t="shared" ref="D20:D23" si="4">D12-2092</f>
        <v>25901.4</v>
      </c>
      <c r="E20">
        <f t="shared" ref="E20:E23" si="5">E12-2202.9</f>
        <v>26084.6</v>
      </c>
      <c r="F20">
        <f t="shared" ref="F20:F23" si="6">F12-2285.9</f>
        <v>23452.5</v>
      </c>
      <c r="G20">
        <f t="shared" ref="G20:G23" si="7">G12-2244.6</f>
        <v>19451.7</v>
      </c>
      <c r="H20">
        <f t="shared" ref="H20:H23" si="8">H12-2284.9</f>
        <v>16037.000000000002</v>
      </c>
      <c r="I20">
        <f t="shared" ref="I20:I23" si="9">I12-2174.8</f>
        <v>14978</v>
      </c>
      <c r="J20">
        <f t="shared" ref="J20:J23" si="10">J12-2181.4</f>
        <v>12455.4</v>
      </c>
      <c r="K20">
        <f t="shared" ref="K20:K23" si="11">K12-2301.4</f>
        <v>12036.7</v>
      </c>
      <c r="L20">
        <f t="shared" ref="L20:L23" si="12">L12-2005.5</f>
        <v>10825.2</v>
      </c>
      <c r="O20">
        <v>200</v>
      </c>
      <c r="P20">
        <v>14751.3</v>
      </c>
      <c r="R20">
        <f t="shared" si="0"/>
        <v>0.44533750081055973</v>
      </c>
      <c r="S20">
        <f t="shared" si="1"/>
        <v>44.53375008105597</v>
      </c>
      <c r="T20">
        <v>43.454266609999998</v>
      </c>
      <c r="U20">
        <f t="shared" si="2"/>
        <v>0.77638033584363453</v>
      </c>
    </row>
    <row r="21" spans="1:21" x14ac:dyDescent="0.25">
      <c r="C21">
        <f t="shared" si="3"/>
        <v>33033.399999999994</v>
      </c>
      <c r="D21">
        <f t="shared" si="4"/>
        <v>27384.3</v>
      </c>
      <c r="E21">
        <f t="shared" si="5"/>
        <v>24028.699999999997</v>
      </c>
      <c r="F21">
        <f t="shared" si="6"/>
        <v>20402.899999999998</v>
      </c>
      <c r="G21">
        <f t="shared" si="7"/>
        <v>17424.300000000003</v>
      </c>
      <c r="H21">
        <f t="shared" si="8"/>
        <v>16858.899999999998</v>
      </c>
      <c r="I21">
        <f t="shared" si="9"/>
        <v>14157.400000000001</v>
      </c>
      <c r="J21">
        <f t="shared" si="10"/>
        <v>13188</v>
      </c>
      <c r="K21">
        <f t="shared" si="11"/>
        <v>11094.1</v>
      </c>
      <c r="L21">
        <f t="shared" si="12"/>
        <v>10760.9</v>
      </c>
      <c r="P21">
        <v>14157.400000000001</v>
      </c>
      <c r="R21">
        <f t="shared" si="0"/>
        <v>0.42740783076579147</v>
      </c>
      <c r="S21">
        <f t="shared" si="1"/>
        <v>42.740783076579149</v>
      </c>
    </row>
    <row r="22" spans="1:21" x14ac:dyDescent="0.25">
      <c r="C22">
        <f t="shared" si="3"/>
        <v>33498.5</v>
      </c>
      <c r="D22">
        <f t="shared" si="4"/>
        <v>26831.8</v>
      </c>
      <c r="E22">
        <f t="shared" si="5"/>
        <v>25704.899999999998</v>
      </c>
      <c r="F22">
        <f t="shared" si="6"/>
        <v>19280.3</v>
      </c>
      <c r="G22">
        <f t="shared" si="7"/>
        <v>17601.2</v>
      </c>
      <c r="H22">
        <f t="shared" si="8"/>
        <v>16352.500000000002</v>
      </c>
      <c r="I22">
        <f t="shared" si="9"/>
        <v>11549.2</v>
      </c>
      <c r="J22">
        <f t="shared" si="10"/>
        <v>13455.7</v>
      </c>
      <c r="K22">
        <f t="shared" si="11"/>
        <v>11493.6</v>
      </c>
      <c r="L22">
        <f t="shared" si="12"/>
        <v>12255.8</v>
      </c>
      <c r="P22">
        <v>14272.5</v>
      </c>
      <c r="R22">
        <f t="shared" si="0"/>
        <v>0.43088266663404001</v>
      </c>
      <c r="S22">
        <f t="shared" si="1"/>
        <v>43.088266663403999</v>
      </c>
    </row>
    <row r="23" spans="1:21" x14ac:dyDescent="0.25">
      <c r="C23">
        <f t="shared" si="3"/>
        <v>35672.299999999996</v>
      </c>
      <c r="D23">
        <f t="shared" si="4"/>
        <v>28481.200000000001</v>
      </c>
      <c r="E23">
        <f t="shared" si="5"/>
        <v>26075.5</v>
      </c>
      <c r="F23">
        <f t="shared" si="6"/>
        <v>25911.899999999998</v>
      </c>
      <c r="G23">
        <f t="shared" si="7"/>
        <v>18613.400000000001</v>
      </c>
      <c r="H23">
        <f t="shared" si="8"/>
        <v>17173.5</v>
      </c>
      <c r="I23">
        <f t="shared" si="9"/>
        <v>14272.5</v>
      </c>
      <c r="J23">
        <f t="shared" si="10"/>
        <v>12141.5</v>
      </c>
      <c r="K23">
        <f t="shared" si="11"/>
        <v>12284.7</v>
      </c>
      <c r="L23">
        <f t="shared" si="12"/>
        <v>11756.6</v>
      </c>
      <c r="O23">
        <v>250</v>
      </c>
      <c r="P23">
        <v>12455.4</v>
      </c>
      <c r="R23">
        <f t="shared" si="0"/>
        <v>0.3760249406896915</v>
      </c>
      <c r="S23">
        <f t="shared" si="1"/>
        <v>37.60249406896915</v>
      </c>
      <c r="T23">
        <v>38.023841820000001</v>
      </c>
      <c r="U23">
        <f t="shared" si="2"/>
        <v>1.3237645519279337</v>
      </c>
    </row>
    <row r="24" spans="1:21" x14ac:dyDescent="0.25">
      <c r="P24">
        <v>13188</v>
      </c>
      <c r="R24">
        <f t="shared" si="0"/>
        <v>0.39814192380940405</v>
      </c>
      <c r="S24">
        <f t="shared" si="1"/>
        <v>39.814192380940405</v>
      </c>
    </row>
    <row r="25" spans="1:21" x14ac:dyDescent="0.25">
      <c r="P25">
        <v>12141.5</v>
      </c>
      <c r="R25">
        <f t="shared" si="0"/>
        <v>0.36654839004639667</v>
      </c>
      <c r="S25">
        <f t="shared" si="1"/>
        <v>36.654839004639669</v>
      </c>
    </row>
    <row r="26" spans="1:21" x14ac:dyDescent="0.25">
      <c r="O26">
        <v>300</v>
      </c>
      <c r="P26">
        <v>12373</v>
      </c>
      <c r="R26">
        <f t="shared" si="0"/>
        <v>0.37353730840868643</v>
      </c>
      <c r="S26">
        <f t="shared" si="1"/>
        <v>37.353730840868643</v>
      </c>
      <c r="T26">
        <v>36.130343070000002</v>
      </c>
      <c r="U26">
        <f t="shared" si="2"/>
        <v>1.0937955148304699</v>
      </c>
    </row>
    <row r="27" spans="1:21" x14ac:dyDescent="0.25">
      <c r="P27">
        <v>12036.7</v>
      </c>
      <c r="R27">
        <f t="shared" si="0"/>
        <v>0.36338450821327373</v>
      </c>
      <c r="S27">
        <f t="shared" si="1"/>
        <v>36.33845082132737</v>
      </c>
    </row>
    <row r="28" spans="1:21" x14ac:dyDescent="0.25">
      <c r="P28">
        <v>11493.6</v>
      </c>
      <c r="R28">
        <f t="shared" si="0"/>
        <v>0.34698847554562989</v>
      </c>
      <c r="S28">
        <f t="shared" si="1"/>
        <v>34.698847554562988</v>
      </c>
    </row>
    <row r="29" spans="1:21" x14ac:dyDescent="0.25">
      <c r="O29">
        <v>400</v>
      </c>
      <c r="P29">
        <v>11091.7</v>
      </c>
      <c r="R29">
        <f t="shared" si="0"/>
        <v>0.33485523023330055</v>
      </c>
      <c r="S29">
        <f t="shared" si="1"/>
        <v>33.485523023330053</v>
      </c>
      <c r="T29">
        <v>33.8864424</v>
      </c>
      <c r="U29">
        <f t="shared" si="2"/>
        <v>1.1824283455609483</v>
      </c>
    </row>
    <row r="30" spans="1:21" x14ac:dyDescent="0.25">
      <c r="P30">
        <v>10825.2</v>
      </c>
      <c r="R30">
        <f t="shared" si="0"/>
        <v>0.32680967194582661</v>
      </c>
      <c r="S30">
        <f t="shared" si="1"/>
        <v>32.680967194582664</v>
      </c>
    </row>
    <row r="31" spans="1:21" x14ac:dyDescent="0.25">
      <c r="P31">
        <v>11756.6</v>
      </c>
      <c r="R31">
        <f t="shared" si="0"/>
        <v>0.3549283698405854</v>
      </c>
      <c r="S31">
        <f t="shared" si="1"/>
        <v>35.492836984058542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23-02-19 17-38-07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2023-02-19T17:44:18Z</dcterms:created>
  <dcterms:modified xsi:type="dcterms:W3CDTF">2023-02-20T10:20:00Z</dcterms:modified>
</cp:coreProperties>
</file>